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5195" windowHeight="87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Sheet1!$A$1:$U$43</definedName>
  </definedNames>
  <calcPr calcId="125725"/>
</workbook>
</file>

<file path=xl/calcChain.xml><?xml version="1.0" encoding="utf-8"?>
<calcChain xmlns="http://schemas.openxmlformats.org/spreadsheetml/2006/main">
  <c r="T7" i="1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6"/>
  <c r="R43"/>
  <c r="O43"/>
  <c r="R42"/>
  <c r="O42"/>
  <c r="R41"/>
  <c r="O41"/>
  <c r="R40"/>
  <c r="O40"/>
  <c r="R39"/>
  <c r="O39"/>
  <c r="R38"/>
  <c r="O38"/>
  <c r="R37"/>
  <c r="O37"/>
  <c r="R36"/>
  <c r="O36"/>
  <c r="R35"/>
  <c r="O35"/>
  <c r="R34"/>
  <c r="O34"/>
  <c r="R33"/>
  <c r="O33"/>
  <c r="R32"/>
  <c r="O32"/>
  <c r="R31"/>
  <c r="O31"/>
  <c r="R30"/>
  <c r="O30"/>
  <c r="R29"/>
  <c r="O29"/>
  <c r="R28"/>
  <c r="O28"/>
  <c r="R27"/>
  <c r="O27"/>
  <c r="R26"/>
  <c r="O26"/>
  <c r="R25"/>
  <c r="O25"/>
  <c r="R24"/>
  <c r="O24"/>
  <c r="R23"/>
  <c r="O23"/>
  <c r="R22"/>
  <c r="O22"/>
  <c r="R21"/>
  <c r="O21"/>
  <c r="R20"/>
  <c r="O20"/>
  <c r="R19"/>
  <c r="O19"/>
  <c r="R18"/>
  <c r="O18"/>
  <c r="R17"/>
  <c r="O17"/>
  <c r="R16"/>
  <c r="O16"/>
  <c r="R15"/>
  <c r="O15"/>
  <c r="R10"/>
  <c r="O10"/>
  <c r="R9"/>
  <c r="O9"/>
  <c r="R8"/>
  <c r="O8"/>
  <c r="R7"/>
  <c r="O7"/>
  <c r="R6"/>
  <c r="O6"/>
  <c r="M43"/>
  <c r="J43"/>
  <c r="M42"/>
  <c r="J42"/>
  <c r="M41"/>
  <c r="J41"/>
  <c r="M40"/>
  <c r="J40"/>
  <c r="M39"/>
  <c r="J39"/>
  <c r="M38"/>
  <c r="J38"/>
  <c r="M37"/>
  <c r="J37"/>
  <c r="M36"/>
  <c r="J36"/>
  <c r="M35"/>
  <c r="J35"/>
  <c r="M34"/>
  <c r="J34"/>
  <c r="M33"/>
  <c r="J33"/>
  <c r="M32"/>
  <c r="J32"/>
  <c r="M31"/>
  <c r="J31"/>
  <c r="M30"/>
  <c r="J30"/>
  <c r="M29"/>
  <c r="J29"/>
  <c r="M28"/>
  <c r="J28"/>
  <c r="M27"/>
  <c r="J27"/>
  <c r="M26"/>
  <c r="J26"/>
  <c r="M25"/>
  <c r="J25"/>
  <c r="M24"/>
  <c r="J24"/>
  <c r="M23"/>
  <c r="J23"/>
  <c r="M22"/>
  <c r="J22"/>
  <c r="M21"/>
  <c r="J21"/>
  <c r="M20"/>
  <c r="J20"/>
  <c r="M19"/>
  <c r="J19"/>
  <c r="M18"/>
  <c r="J18"/>
  <c r="M17"/>
  <c r="J17"/>
  <c r="M16"/>
  <c r="J16"/>
  <c r="M15"/>
  <c r="J15"/>
  <c r="M14"/>
  <c r="J14"/>
  <c r="M13"/>
  <c r="J13"/>
  <c r="M12"/>
  <c r="J12"/>
  <c r="M11"/>
  <c r="J11"/>
  <c r="M10"/>
  <c r="J10"/>
  <c r="M9"/>
  <c r="J9"/>
  <c r="M8"/>
  <c r="J8"/>
  <c r="M7"/>
  <c r="J7"/>
  <c r="M6"/>
  <c r="J6"/>
  <c r="H43"/>
  <c r="E43"/>
  <c r="H42"/>
  <c r="E42"/>
  <c r="H41"/>
  <c r="E41"/>
  <c r="H40"/>
  <c r="E40"/>
  <c r="H39"/>
  <c r="E39"/>
  <c r="H38"/>
  <c r="E38"/>
  <c r="H37"/>
  <c r="E37"/>
  <c r="H36"/>
  <c r="E36"/>
  <c r="H35"/>
  <c r="E35"/>
  <c r="H34"/>
  <c r="E34"/>
  <c r="H33"/>
  <c r="E33"/>
  <c r="H32"/>
  <c r="E32"/>
  <c r="H31"/>
  <c r="E31"/>
  <c r="H30"/>
  <c r="E30"/>
  <c r="H29"/>
  <c r="E29"/>
  <c r="H28"/>
  <c r="E28"/>
  <c r="H27"/>
  <c r="E27"/>
  <c r="H26"/>
  <c r="E26"/>
  <c r="H25"/>
  <c r="E25"/>
  <c r="H24"/>
  <c r="E24"/>
  <c r="H23"/>
  <c r="E23"/>
  <c r="H22"/>
  <c r="E22"/>
  <c r="H21"/>
  <c r="E21"/>
  <c r="H20"/>
  <c r="E20"/>
  <c r="H19"/>
  <c r="E19"/>
  <c r="H18"/>
  <c r="E18"/>
  <c r="H17"/>
  <c r="E17"/>
  <c r="H16"/>
  <c r="E16"/>
  <c r="H15"/>
  <c r="E15"/>
  <c r="H14"/>
  <c r="E14"/>
  <c r="H13"/>
  <c r="E13"/>
  <c r="H12"/>
  <c r="E12"/>
  <c r="H11"/>
  <c r="E11"/>
  <c r="H10"/>
  <c r="E10"/>
  <c r="H9"/>
  <c r="E9"/>
  <c r="H8"/>
  <c r="E8"/>
  <c r="H7"/>
  <c r="E7"/>
  <c r="H6"/>
  <c r="E6"/>
</calcChain>
</file>

<file path=xl/sharedStrings.xml><?xml version="1.0" encoding="utf-8"?>
<sst xmlns="http://schemas.openxmlformats.org/spreadsheetml/2006/main" count="160" uniqueCount="6">
  <si>
    <t>POINTS GRID FOR READING ASSESSMENTS</t>
  </si>
  <si>
    <t>Possible</t>
  </si>
  <si>
    <t>Points</t>
  </si>
  <si>
    <t>Level</t>
  </si>
  <si>
    <t>to</t>
  </si>
  <si>
    <t>56'%</t>
  </si>
</sst>
</file>

<file path=xl/styles.xml><?xml version="1.0" encoding="utf-8"?>
<styleSheet xmlns="http://schemas.openxmlformats.org/spreadsheetml/2006/main">
  <fonts count="14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6"/>
      <name val="Arial"/>
      <family val="2"/>
    </font>
    <font>
      <sz val="8"/>
      <color indexed="22"/>
      <name val="Arial"/>
      <family val="2"/>
    </font>
    <font>
      <b/>
      <sz val="8"/>
      <color indexed="22"/>
      <name val="Arial"/>
      <family val="2"/>
    </font>
    <font>
      <sz val="8"/>
      <color indexed="22"/>
      <name val="Arial"/>
      <family val="2"/>
    </font>
    <font>
      <b/>
      <sz val="8"/>
      <color indexed="22"/>
      <name val="Arial"/>
      <family val="2"/>
    </font>
    <font>
      <b/>
      <sz val="8"/>
      <color indexed="18"/>
      <name val="Arial"/>
      <family val="2"/>
    </font>
    <font>
      <b/>
      <sz val="8"/>
      <color indexed="18"/>
      <name val="Arial"/>
      <family val="2"/>
    </font>
    <font>
      <sz val="8"/>
      <color indexed="55"/>
      <name val="Arial"/>
      <family val="2"/>
    </font>
    <font>
      <sz val="8"/>
      <color indexed="55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1" fontId="4" fillId="0" borderId="0" xfId="0" applyNumberFormat="1" applyFont="1" applyBorder="1" applyAlignment="1">
      <alignment horizontal="left"/>
    </xf>
    <xf numFmtId="1" fontId="4" fillId="0" borderId="0" xfId="0" applyNumberFormat="1" applyFont="1" applyBorder="1"/>
    <xf numFmtId="0" fontId="3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" fontId="4" fillId="0" borderId="1" xfId="0" applyNumberFormat="1" applyFont="1" applyBorder="1" applyAlignment="1">
      <alignment horizontal="left"/>
    </xf>
    <xf numFmtId="1" fontId="4" fillId="0" borderId="1" xfId="0" applyNumberFormat="1" applyFont="1" applyBorder="1"/>
    <xf numFmtId="9" fontId="6" fillId="0" borderId="0" xfId="0" applyNumberFormat="1" applyFont="1" applyAlignment="1">
      <alignment horizontal="left"/>
    </xf>
    <xf numFmtId="9" fontId="7" fillId="0" borderId="0" xfId="0" applyNumberFormat="1" applyFont="1" applyAlignment="1">
      <alignment horizontal="center"/>
    </xf>
    <xf numFmtId="9" fontId="8" fillId="0" borderId="0" xfId="0" applyNumberFormat="1" applyFont="1"/>
    <xf numFmtId="9" fontId="6" fillId="0" borderId="0" xfId="0" applyNumberFormat="1" applyFont="1"/>
    <xf numFmtId="9" fontId="9" fillId="0" borderId="0" xfId="0" applyNumberFormat="1" applyFont="1" applyAlignment="1">
      <alignment horizontal="center"/>
    </xf>
    <xf numFmtId="9" fontId="10" fillId="0" borderId="0" xfId="0" applyNumberFormat="1" applyFont="1" applyAlignment="1">
      <alignment horizontal="center"/>
    </xf>
    <xf numFmtId="9" fontId="10" fillId="0" borderId="0" xfId="0" applyNumberFormat="1" applyFont="1" applyAlignment="1">
      <alignment horizontal="left"/>
    </xf>
    <xf numFmtId="9" fontId="10" fillId="0" borderId="0" xfId="0" applyNumberFormat="1" applyFont="1"/>
    <xf numFmtId="9" fontId="11" fillId="0" borderId="0" xfId="0" applyNumberFormat="1" applyFont="1" applyAlignment="1">
      <alignment horizontal="center"/>
    </xf>
    <xf numFmtId="9" fontId="12" fillId="0" borderId="0" xfId="0" applyNumberFormat="1" applyFont="1" applyBorder="1" applyAlignment="1">
      <alignment horizontal="left"/>
    </xf>
    <xf numFmtId="9" fontId="12" fillId="0" borderId="1" xfId="0" applyNumberFormat="1" applyFont="1" applyBorder="1" applyAlignment="1">
      <alignment horizontal="left"/>
    </xf>
    <xf numFmtId="9" fontId="13" fillId="0" borderId="0" xfId="0" applyNumberFormat="1" applyFont="1" applyBorder="1" applyAlignment="1">
      <alignment horizontal="left"/>
    </xf>
    <xf numFmtId="9" fontId="13" fillId="0" borderId="1" xfId="0" applyNumberFormat="1" applyFont="1" applyBorder="1" applyAlignment="1">
      <alignment horizontal="left"/>
    </xf>
    <xf numFmtId="9" fontId="13" fillId="0" borderId="2" xfId="0" applyNumberFormat="1" applyFont="1" applyBorder="1" applyAlignment="1">
      <alignment horizontal="left"/>
    </xf>
    <xf numFmtId="9" fontId="12" fillId="0" borderId="0" xfId="0" applyNumberFormat="1" applyFont="1"/>
    <xf numFmtId="9" fontId="12" fillId="0" borderId="1" xfId="0" applyNumberFormat="1" applyFont="1" applyBorder="1"/>
    <xf numFmtId="0" fontId="3" fillId="0" borderId="0" xfId="0" applyFont="1" applyFill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left"/>
    </xf>
    <xf numFmtId="9" fontId="12" fillId="0" borderId="0" xfId="0" applyNumberFormat="1" applyFont="1" applyFill="1" applyBorder="1" applyAlignment="1">
      <alignment horizontal="left"/>
    </xf>
    <xf numFmtId="1" fontId="4" fillId="0" borderId="0" xfId="0" applyNumberFormat="1" applyFont="1" applyFill="1" applyBorder="1"/>
    <xf numFmtId="9" fontId="13" fillId="0" borderId="0" xfId="0" applyNumberFormat="1" applyFont="1" applyFill="1" applyBorder="1" applyAlignment="1">
      <alignment horizontal="left"/>
    </xf>
    <xf numFmtId="9" fontId="12" fillId="0" borderId="0" xfId="0" applyNumberFormat="1" applyFont="1" applyFill="1"/>
    <xf numFmtId="0" fontId="0" fillId="0" borderId="0" xfId="0" applyFill="1"/>
    <xf numFmtId="0" fontId="3" fillId="0" borderId="1" xfId="0" applyFont="1" applyFill="1" applyBorder="1"/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left"/>
    </xf>
    <xf numFmtId="9" fontId="12" fillId="0" borderId="1" xfId="0" applyNumberFormat="1" applyFont="1" applyFill="1" applyBorder="1" applyAlignment="1">
      <alignment horizontal="left"/>
    </xf>
    <xf numFmtId="1" fontId="4" fillId="0" borderId="1" xfId="0" applyNumberFormat="1" applyFont="1" applyFill="1" applyBorder="1"/>
    <xf numFmtId="9" fontId="13" fillId="0" borderId="1" xfId="0" applyNumberFormat="1" applyFont="1" applyFill="1" applyBorder="1" applyAlignment="1">
      <alignment horizontal="left"/>
    </xf>
    <xf numFmtId="9" fontId="12" fillId="0" borderId="1" xfId="0" applyNumberFormat="1" applyFont="1" applyFill="1" applyBorder="1"/>
    <xf numFmtId="9" fontId="6" fillId="0" borderId="3" xfId="0" applyNumberFormat="1" applyFont="1" applyBorder="1" applyAlignment="1">
      <alignment horizontal="left"/>
    </xf>
    <xf numFmtId="0" fontId="0" fillId="0" borderId="0" xfId="0" applyBorder="1"/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9" fontId="10" fillId="0" borderId="3" xfId="0" applyNumberFormat="1" applyFont="1" applyBorder="1" applyAlignment="1">
      <alignment horizontal="left"/>
    </xf>
    <xf numFmtId="9" fontId="12" fillId="0" borderId="3" xfId="0" applyNumberFormat="1" applyFont="1" applyBorder="1" applyAlignment="1">
      <alignment horizontal="left"/>
    </xf>
    <xf numFmtId="9" fontId="12" fillId="0" borderId="4" xfId="0" applyNumberFormat="1" applyFont="1" applyBorder="1" applyAlignment="1">
      <alignment horizontal="left"/>
    </xf>
    <xf numFmtId="9" fontId="12" fillId="0" borderId="3" xfId="0" applyNumberFormat="1" applyFont="1" applyFill="1" applyBorder="1" applyAlignment="1">
      <alignment horizontal="left"/>
    </xf>
    <xf numFmtId="9" fontId="12" fillId="0" borderId="4" xfId="0" applyNumberFormat="1" applyFont="1" applyFill="1" applyBorder="1" applyAlignment="1">
      <alignment horizontal="left"/>
    </xf>
    <xf numFmtId="9" fontId="8" fillId="0" borderId="5" xfId="0" applyNumberFormat="1" applyFont="1" applyBorder="1"/>
    <xf numFmtId="9" fontId="7" fillId="0" borderId="5" xfId="0" applyNumberFormat="1" applyFont="1" applyBorder="1" applyAlignment="1">
      <alignment horizontal="center"/>
    </xf>
    <xf numFmtId="9" fontId="10" fillId="0" borderId="5" xfId="0" applyNumberFormat="1" applyFont="1" applyBorder="1" applyAlignment="1">
      <alignment horizontal="center"/>
    </xf>
    <xf numFmtId="9" fontId="13" fillId="0" borderId="5" xfId="0" applyNumberFormat="1" applyFont="1" applyBorder="1" applyAlignment="1">
      <alignment horizontal="left"/>
    </xf>
    <xf numFmtId="9" fontId="13" fillId="0" borderId="6" xfId="0" applyNumberFormat="1" applyFont="1" applyBorder="1" applyAlignment="1">
      <alignment horizontal="left"/>
    </xf>
    <xf numFmtId="9" fontId="13" fillId="0" borderId="5" xfId="0" applyNumberFormat="1" applyFont="1" applyFill="1" applyBorder="1" applyAlignment="1">
      <alignment horizontal="left"/>
    </xf>
    <xf numFmtId="9" fontId="13" fillId="0" borderId="6" xfId="0" applyNumberFormat="1" applyFont="1" applyFill="1" applyBorder="1" applyAlignment="1">
      <alignment horizontal="left"/>
    </xf>
    <xf numFmtId="9" fontId="6" fillId="0" borderId="3" xfId="0" applyNumberFormat="1" applyFont="1" applyBorder="1"/>
    <xf numFmtId="9" fontId="9" fillId="0" borderId="3" xfId="0" applyNumberFormat="1" applyFont="1" applyBorder="1" applyAlignment="1">
      <alignment horizontal="center"/>
    </xf>
    <xf numFmtId="9" fontId="11" fillId="0" borderId="3" xfId="0" applyNumberFormat="1" applyFont="1" applyBorder="1" applyAlignment="1">
      <alignment horizontal="center"/>
    </xf>
    <xf numFmtId="0" fontId="0" fillId="0" borderId="3" xfId="0" applyFill="1" applyBorder="1"/>
    <xf numFmtId="9" fontId="6" fillId="0" borderId="4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43"/>
  <sheetViews>
    <sheetView tabSelected="1" zoomScaleNormal="100" workbookViewId="0">
      <selection activeCell="V41" sqref="V41"/>
    </sheetView>
  </sheetViews>
  <sheetFormatPr defaultRowHeight="12.75"/>
  <cols>
    <col min="1" max="1" width="12" customWidth="1"/>
    <col min="2" max="2" width="2.85546875" customWidth="1"/>
    <col min="3" max="3" width="3.7109375" customWidth="1"/>
    <col min="4" max="4" width="3" style="3" customWidth="1"/>
    <col min="5" max="5" width="3.85546875" style="4" customWidth="1"/>
    <col min="6" max="6" width="4.140625" style="18" customWidth="1"/>
    <col min="7" max="7" width="4.140625" style="51" customWidth="1"/>
    <col min="8" max="8" width="4.7109375" style="52" customWidth="1"/>
    <col min="9" max="9" width="5.7109375" style="52" customWidth="1"/>
    <col min="10" max="10" width="4.5703125" style="52" customWidth="1"/>
    <col min="11" max="11" width="4.140625" style="60" customWidth="1"/>
    <col min="12" max="12" width="4.140625" style="20" customWidth="1"/>
    <col min="13" max="13" width="4.42578125" customWidth="1"/>
    <col min="14" max="14" width="5.7109375" customWidth="1"/>
    <col min="15" max="15" width="4.28515625" customWidth="1"/>
    <col min="16" max="16" width="4.5703125" style="21" customWidth="1"/>
    <col min="17" max="17" width="4.28515625" style="67" customWidth="1"/>
    <col min="18" max="18" width="4.42578125" customWidth="1"/>
    <col min="19" max="19" width="5.7109375" customWidth="1"/>
    <col min="20" max="20" width="4.85546875" customWidth="1"/>
    <col min="21" max="21" width="5.28515625" style="21" customWidth="1"/>
  </cols>
  <sheetData>
    <row r="1" spans="1:21" ht="20.25">
      <c r="B1" s="1"/>
      <c r="C1" s="1"/>
      <c r="D1" s="2"/>
      <c r="L1" s="53" t="s">
        <v>0</v>
      </c>
    </row>
    <row r="2" spans="1:21" ht="6.75" customHeight="1"/>
    <row r="3" spans="1:21" ht="15.75">
      <c r="A3" s="5" t="s">
        <v>2</v>
      </c>
      <c r="B3" s="5"/>
      <c r="C3" s="6"/>
      <c r="D3" s="5" t="s">
        <v>3</v>
      </c>
      <c r="E3" s="7"/>
      <c r="H3" s="9"/>
      <c r="I3" s="54" t="s">
        <v>3</v>
      </c>
      <c r="J3" s="54"/>
      <c r="K3" s="61"/>
      <c r="L3" s="19"/>
      <c r="M3" s="6"/>
      <c r="N3" s="5" t="s">
        <v>3</v>
      </c>
      <c r="O3" s="5"/>
      <c r="P3" s="22"/>
      <c r="Q3" s="68"/>
      <c r="R3" s="6"/>
      <c r="S3" s="5" t="s">
        <v>3</v>
      </c>
      <c r="T3" s="5"/>
    </row>
    <row r="4" spans="1:21" ht="15.75">
      <c r="A4" s="5" t="s">
        <v>1</v>
      </c>
      <c r="B4" s="5"/>
      <c r="C4" s="6"/>
      <c r="D4" s="5">
        <v>1</v>
      </c>
      <c r="E4" s="7"/>
      <c r="H4" s="9"/>
      <c r="I4" s="54">
        <v>2</v>
      </c>
      <c r="J4" s="54"/>
      <c r="K4" s="61"/>
      <c r="L4" s="19"/>
      <c r="M4" s="6"/>
      <c r="N4" s="5">
        <v>3</v>
      </c>
      <c r="O4" s="5"/>
      <c r="P4" s="22"/>
      <c r="Q4" s="68"/>
      <c r="R4" s="6"/>
      <c r="S4" s="5">
        <v>4</v>
      </c>
      <c r="T4" s="5"/>
    </row>
    <row r="5" spans="1:21" ht="15.75">
      <c r="A5" s="5"/>
      <c r="B5" s="5"/>
      <c r="C5" s="6"/>
      <c r="D5" s="5"/>
      <c r="E5" s="7"/>
      <c r="F5" s="24">
        <v>0.59</v>
      </c>
      <c r="G5" s="55">
        <v>0.6</v>
      </c>
      <c r="H5" s="9"/>
      <c r="I5" s="54"/>
      <c r="J5" s="54"/>
      <c r="K5" s="62">
        <v>0.79</v>
      </c>
      <c r="L5" s="23">
        <v>0.8</v>
      </c>
      <c r="M5" s="6"/>
      <c r="N5" s="5"/>
      <c r="O5" s="5"/>
      <c r="P5" s="26">
        <v>0.93</v>
      </c>
      <c r="Q5" s="69">
        <v>0.94</v>
      </c>
      <c r="R5" s="6"/>
      <c r="S5" s="5"/>
      <c r="T5" s="5"/>
      <c r="U5" s="25">
        <v>1</v>
      </c>
    </row>
    <row r="6" spans="1:21" ht="15.75">
      <c r="A6" s="8">
        <v>4</v>
      </c>
      <c r="B6" s="8"/>
      <c r="C6" s="9">
        <v>0</v>
      </c>
      <c r="D6" s="10" t="s">
        <v>4</v>
      </c>
      <c r="E6" s="11">
        <f>H6-1</f>
        <v>1.4</v>
      </c>
      <c r="F6" s="27">
        <v>0.25</v>
      </c>
      <c r="G6" s="56"/>
      <c r="H6" s="12">
        <f t="shared" ref="H6:H28" si="0">0.6*A6</f>
        <v>2.4</v>
      </c>
      <c r="I6" s="10" t="s">
        <v>4</v>
      </c>
      <c r="J6" s="11">
        <f>M6-1</f>
        <v>2.2000000000000002</v>
      </c>
      <c r="K6" s="63">
        <v>0.5</v>
      </c>
      <c r="L6" s="29"/>
      <c r="M6" s="12">
        <f t="shared" ref="M6:M28" si="1">0.8*A6</f>
        <v>3.2</v>
      </c>
      <c r="N6" s="10" t="s">
        <v>4</v>
      </c>
      <c r="O6" s="11">
        <f>R6-1</f>
        <v>2.76</v>
      </c>
      <c r="P6" s="27">
        <v>0.75</v>
      </c>
      <c r="Q6" s="56"/>
      <c r="R6" s="12">
        <f t="shared" ref="R6:R28" si="2">0.94 * (A6)</f>
        <v>3.76</v>
      </c>
      <c r="S6" s="10" t="s">
        <v>4</v>
      </c>
      <c r="T6" s="11">
        <f>A6</f>
        <v>4</v>
      </c>
      <c r="U6" s="32">
        <v>1</v>
      </c>
    </row>
    <row r="7" spans="1:21" ht="15.75">
      <c r="A7" s="13">
        <v>5</v>
      </c>
      <c r="B7" s="13"/>
      <c r="C7" s="14">
        <v>0</v>
      </c>
      <c r="D7" s="15" t="s">
        <v>4</v>
      </c>
      <c r="E7" s="16">
        <f t="shared" ref="E7:E43" si="3">H7-1</f>
        <v>2</v>
      </c>
      <c r="F7" s="28">
        <v>0.4</v>
      </c>
      <c r="G7" s="57"/>
      <c r="H7" s="17">
        <f t="shared" si="0"/>
        <v>3</v>
      </c>
      <c r="I7" s="15" t="s">
        <v>4</v>
      </c>
      <c r="J7" s="16">
        <f t="shared" ref="J7:J43" si="4">M7-1</f>
        <v>3</v>
      </c>
      <c r="K7" s="64">
        <v>0.6</v>
      </c>
      <c r="L7" s="30"/>
      <c r="M7" s="17">
        <f t="shared" si="1"/>
        <v>4</v>
      </c>
      <c r="N7" s="15" t="s">
        <v>4</v>
      </c>
      <c r="O7" s="16">
        <f t="shared" ref="O7:O43" si="5">R7-1</f>
        <v>3.6999999999999993</v>
      </c>
      <c r="P7" s="28">
        <v>0.8</v>
      </c>
      <c r="Q7" s="57"/>
      <c r="R7" s="17">
        <f t="shared" si="2"/>
        <v>4.6999999999999993</v>
      </c>
      <c r="S7" s="15" t="s">
        <v>4</v>
      </c>
      <c r="T7" s="16">
        <f t="shared" ref="T7:T43" si="6">A7</f>
        <v>5</v>
      </c>
      <c r="U7" s="33">
        <v>1</v>
      </c>
    </row>
    <row r="8" spans="1:21" ht="15.75">
      <c r="A8" s="8">
        <v>6</v>
      </c>
      <c r="B8" s="8"/>
      <c r="C8" s="9">
        <v>0</v>
      </c>
      <c r="D8" s="10" t="s">
        <v>4</v>
      </c>
      <c r="E8" s="11">
        <f t="shared" si="3"/>
        <v>2.5999999999999996</v>
      </c>
      <c r="F8" s="27">
        <v>0.5</v>
      </c>
      <c r="G8" s="56"/>
      <c r="H8" s="12">
        <f t="shared" si="0"/>
        <v>3.5999999999999996</v>
      </c>
      <c r="I8" s="10" t="s">
        <v>4</v>
      </c>
      <c r="J8" s="11">
        <f t="shared" si="4"/>
        <v>3.8000000000000007</v>
      </c>
      <c r="K8" s="63">
        <v>0.67</v>
      </c>
      <c r="L8" s="29"/>
      <c r="M8" s="12">
        <f t="shared" si="1"/>
        <v>4.8000000000000007</v>
      </c>
      <c r="N8" s="10" t="s">
        <v>4</v>
      </c>
      <c r="O8" s="11">
        <f t="shared" si="5"/>
        <v>4.6399999999999997</v>
      </c>
      <c r="P8" s="27">
        <v>0.83</v>
      </c>
      <c r="Q8" s="56"/>
      <c r="R8" s="12">
        <f t="shared" si="2"/>
        <v>5.64</v>
      </c>
      <c r="S8" s="10" t="s">
        <v>4</v>
      </c>
      <c r="T8" s="11">
        <f t="shared" si="6"/>
        <v>6</v>
      </c>
      <c r="U8" s="32">
        <v>1</v>
      </c>
    </row>
    <row r="9" spans="1:21" s="42" customFormat="1" ht="15.75">
      <c r="A9" s="34">
        <v>7</v>
      </c>
      <c r="B9" s="34"/>
      <c r="C9" s="35">
        <v>0</v>
      </c>
      <c r="D9" s="36" t="s">
        <v>4</v>
      </c>
      <c r="E9" s="37">
        <f t="shared" si="3"/>
        <v>3.2</v>
      </c>
      <c r="F9" s="38">
        <v>0.43</v>
      </c>
      <c r="G9" s="58">
        <v>0.56999999999999995</v>
      </c>
      <c r="H9" s="39">
        <f t="shared" si="0"/>
        <v>4.2</v>
      </c>
      <c r="I9" s="36" t="s">
        <v>4</v>
      </c>
      <c r="J9" s="37">
        <f t="shared" si="4"/>
        <v>4.6000000000000005</v>
      </c>
      <c r="K9" s="65">
        <v>0.71</v>
      </c>
      <c r="L9" s="40"/>
      <c r="M9" s="39">
        <f t="shared" si="1"/>
        <v>5.6000000000000005</v>
      </c>
      <c r="N9" s="36" t="s">
        <v>4</v>
      </c>
      <c r="O9" s="37">
        <f t="shared" si="5"/>
        <v>5.58</v>
      </c>
      <c r="P9" s="38">
        <v>0.85</v>
      </c>
      <c r="Q9" s="58"/>
      <c r="R9" s="39">
        <f t="shared" si="2"/>
        <v>6.58</v>
      </c>
      <c r="S9" s="36" t="s">
        <v>4</v>
      </c>
      <c r="T9" s="37">
        <f t="shared" si="6"/>
        <v>7</v>
      </c>
      <c r="U9" s="41">
        <v>1</v>
      </c>
    </row>
    <row r="10" spans="1:21" s="42" customFormat="1" ht="15.75">
      <c r="A10" s="34">
        <v>8</v>
      </c>
      <c r="B10" s="34"/>
      <c r="C10" s="35">
        <v>0</v>
      </c>
      <c r="D10" s="36" t="s">
        <v>4</v>
      </c>
      <c r="E10" s="37">
        <f t="shared" si="3"/>
        <v>3.8</v>
      </c>
      <c r="F10" s="38">
        <v>0.5</v>
      </c>
      <c r="G10" s="58"/>
      <c r="H10" s="39">
        <f t="shared" si="0"/>
        <v>4.8</v>
      </c>
      <c r="I10" s="36" t="s">
        <v>4</v>
      </c>
      <c r="J10" s="37">
        <f t="shared" si="4"/>
        <v>5.4</v>
      </c>
      <c r="K10" s="65">
        <v>0.63</v>
      </c>
      <c r="L10" s="40">
        <v>0.75</v>
      </c>
      <c r="M10" s="39">
        <f t="shared" si="1"/>
        <v>6.4</v>
      </c>
      <c r="N10" s="36" t="s">
        <v>4</v>
      </c>
      <c r="O10" s="37">
        <f t="shared" si="5"/>
        <v>6.52</v>
      </c>
      <c r="P10" s="38">
        <v>0.88</v>
      </c>
      <c r="Q10" s="58"/>
      <c r="R10" s="39">
        <f t="shared" si="2"/>
        <v>7.52</v>
      </c>
      <c r="S10" s="36" t="s">
        <v>4</v>
      </c>
      <c r="T10" s="37">
        <f t="shared" si="6"/>
        <v>8</v>
      </c>
      <c r="U10" s="41">
        <v>1</v>
      </c>
    </row>
    <row r="11" spans="1:21" s="42" customFormat="1" ht="15.75">
      <c r="A11" s="34">
        <v>9</v>
      </c>
      <c r="B11" s="34"/>
      <c r="C11" s="35">
        <v>0</v>
      </c>
      <c r="D11" s="36" t="s">
        <v>4</v>
      </c>
      <c r="E11" s="37">
        <f t="shared" si="3"/>
        <v>4.3999999999999995</v>
      </c>
      <c r="F11" s="38">
        <v>0.44</v>
      </c>
      <c r="G11" s="58">
        <v>0.56000000000000005</v>
      </c>
      <c r="H11" s="39">
        <f t="shared" si="0"/>
        <v>5.3999999999999995</v>
      </c>
      <c r="I11" s="36" t="s">
        <v>4</v>
      </c>
      <c r="J11" s="37">
        <f t="shared" si="4"/>
        <v>6.2</v>
      </c>
      <c r="K11" s="65">
        <v>0.67</v>
      </c>
      <c r="L11" s="40"/>
      <c r="M11" s="39">
        <f t="shared" si="1"/>
        <v>7.2</v>
      </c>
      <c r="N11" s="36" t="s">
        <v>4</v>
      </c>
      <c r="O11" s="37">
        <v>8</v>
      </c>
      <c r="P11" s="38">
        <v>0.89</v>
      </c>
      <c r="Q11" s="70"/>
      <c r="R11" s="39">
        <v>9</v>
      </c>
      <c r="S11" s="36" t="s">
        <v>4</v>
      </c>
      <c r="T11" s="37">
        <f t="shared" si="6"/>
        <v>9</v>
      </c>
      <c r="U11" s="41">
        <v>1</v>
      </c>
    </row>
    <row r="12" spans="1:21" ht="15.75">
      <c r="A12" s="13">
        <v>10</v>
      </c>
      <c r="B12" s="13"/>
      <c r="C12" s="14">
        <v>0</v>
      </c>
      <c r="D12" s="15" t="s">
        <v>4</v>
      </c>
      <c r="E12" s="16">
        <f t="shared" si="3"/>
        <v>5</v>
      </c>
      <c r="F12" s="28">
        <v>0.5</v>
      </c>
      <c r="G12" s="57">
        <v>0.6</v>
      </c>
      <c r="H12" s="17">
        <f t="shared" si="0"/>
        <v>6</v>
      </c>
      <c r="I12" s="15" t="s">
        <v>4</v>
      </c>
      <c r="J12" s="16">
        <f t="shared" si="4"/>
        <v>7</v>
      </c>
      <c r="K12" s="64">
        <v>0.7</v>
      </c>
      <c r="L12" s="30"/>
      <c r="M12" s="17">
        <f t="shared" si="1"/>
        <v>8</v>
      </c>
      <c r="N12" s="15" t="s">
        <v>4</v>
      </c>
      <c r="O12" s="16">
        <v>9</v>
      </c>
      <c r="P12" s="28">
        <v>0.9</v>
      </c>
      <c r="Q12" s="71"/>
      <c r="R12" s="17">
        <v>10</v>
      </c>
      <c r="S12" s="15" t="s">
        <v>4</v>
      </c>
      <c r="T12" s="16">
        <f t="shared" si="6"/>
        <v>10</v>
      </c>
      <c r="U12" s="33">
        <v>1</v>
      </c>
    </row>
    <row r="13" spans="1:21" s="42" customFormat="1" ht="15.75">
      <c r="A13" s="34">
        <v>11</v>
      </c>
      <c r="B13" s="34"/>
      <c r="C13" s="35">
        <v>0</v>
      </c>
      <c r="D13" s="36" t="s">
        <v>4</v>
      </c>
      <c r="E13" s="37">
        <f t="shared" si="3"/>
        <v>5.6</v>
      </c>
      <c r="F13" s="38">
        <v>0.55000000000000004</v>
      </c>
      <c r="G13" s="58">
        <v>0.63</v>
      </c>
      <c r="H13" s="39">
        <f t="shared" si="0"/>
        <v>6.6</v>
      </c>
      <c r="I13" s="36" t="s">
        <v>4</v>
      </c>
      <c r="J13" s="37">
        <f t="shared" si="4"/>
        <v>7.8000000000000007</v>
      </c>
      <c r="K13" s="65">
        <v>0.72</v>
      </c>
      <c r="L13" s="40"/>
      <c r="M13" s="39">
        <f t="shared" si="1"/>
        <v>8.8000000000000007</v>
      </c>
      <c r="N13" s="36" t="s">
        <v>4</v>
      </c>
      <c r="O13" s="37">
        <v>10</v>
      </c>
      <c r="P13" s="38">
        <v>0.91</v>
      </c>
      <c r="Q13" s="70"/>
      <c r="R13" s="39">
        <v>11</v>
      </c>
      <c r="S13" s="36" t="s">
        <v>4</v>
      </c>
      <c r="T13" s="37">
        <f t="shared" si="6"/>
        <v>11</v>
      </c>
      <c r="U13" s="41">
        <v>1</v>
      </c>
    </row>
    <row r="14" spans="1:21" s="42" customFormat="1" ht="15.75">
      <c r="A14" s="34">
        <v>12</v>
      </c>
      <c r="B14" s="34"/>
      <c r="C14" s="35">
        <v>0</v>
      </c>
      <c r="D14" s="36" t="s">
        <v>4</v>
      </c>
      <c r="E14" s="37">
        <f t="shared" si="3"/>
        <v>6.1999999999999993</v>
      </c>
      <c r="F14" s="38">
        <v>0.5</v>
      </c>
      <c r="G14" s="58">
        <v>0.57999999999999996</v>
      </c>
      <c r="H14" s="39">
        <f t="shared" si="0"/>
        <v>7.1999999999999993</v>
      </c>
      <c r="I14" s="36" t="s">
        <v>4</v>
      </c>
      <c r="J14" s="37">
        <f t="shared" si="4"/>
        <v>8.6000000000000014</v>
      </c>
      <c r="K14" s="65">
        <v>0.75</v>
      </c>
      <c r="L14" s="40"/>
      <c r="M14" s="39">
        <f t="shared" si="1"/>
        <v>9.6000000000000014</v>
      </c>
      <c r="N14" s="36" t="s">
        <v>4</v>
      </c>
      <c r="O14" s="37">
        <v>11</v>
      </c>
      <c r="P14" s="38">
        <v>0.91</v>
      </c>
      <c r="Q14" s="70"/>
      <c r="R14" s="39">
        <v>12</v>
      </c>
      <c r="S14" s="36" t="s">
        <v>4</v>
      </c>
      <c r="T14" s="37">
        <f t="shared" si="6"/>
        <v>12</v>
      </c>
      <c r="U14" s="41">
        <v>1</v>
      </c>
    </row>
    <row r="15" spans="1:21" s="42" customFormat="1" ht="15.75">
      <c r="A15" s="34">
        <v>13</v>
      </c>
      <c r="B15" s="34"/>
      <c r="C15" s="35">
        <v>0</v>
      </c>
      <c r="D15" s="36" t="s">
        <v>4</v>
      </c>
      <c r="E15" s="37">
        <f t="shared" si="3"/>
        <v>6.8</v>
      </c>
      <c r="F15" s="38">
        <v>0.54</v>
      </c>
      <c r="G15" s="58">
        <v>0.62</v>
      </c>
      <c r="H15" s="39">
        <f t="shared" si="0"/>
        <v>7.8</v>
      </c>
      <c r="I15" s="36" t="s">
        <v>4</v>
      </c>
      <c r="J15" s="37">
        <f t="shared" si="4"/>
        <v>9.4</v>
      </c>
      <c r="K15" s="65">
        <v>0.69</v>
      </c>
      <c r="L15" s="40">
        <v>0.77</v>
      </c>
      <c r="M15" s="39">
        <f t="shared" si="1"/>
        <v>10.4</v>
      </c>
      <c r="N15" s="36" t="s">
        <v>4</v>
      </c>
      <c r="O15" s="37">
        <f t="shared" si="5"/>
        <v>11.219999999999999</v>
      </c>
      <c r="P15" s="38">
        <v>0.85</v>
      </c>
      <c r="Q15" s="58">
        <v>0.93</v>
      </c>
      <c r="R15" s="39">
        <f t="shared" si="2"/>
        <v>12.219999999999999</v>
      </c>
      <c r="S15" s="36" t="s">
        <v>4</v>
      </c>
      <c r="T15" s="37">
        <f t="shared" si="6"/>
        <v>13</v>
      </c>
      <c r="U15" s="41">
        <v>1</v>
      </c>
    </row>
    <row r="16" spans="1:21" s="42" customFormat="1" ht="15.75">
      <c r="A16" s="34">
        <v>14</v>
      </c>
      <c r="B16" s="34"/>
      <c r="C16" s="35">
        <v>0</v>
      </c>
      <c r="D16" s="36" t="s">
        <v>4</v>
      </c>
      <c r="E16" s="37">
        <f t="shared" si="3"/>
        <v>7.4</v>
      </c>
      <c r="F16" s="38">
        <v>0.5</v>
      </c>
      <c r="G16" s="58">
        <v>0.56999999999999995</v>
      </c>
      <c r="H16" s="39">
        <f t="shared" si="0"/>
        <v>8.4</v>
      </c>
      <c r="I16" s="36" t="s">
        <v>4</v>
      </c>
      <c r="J16" s="37">
        <f t="shared" si="4"/>
        <v>10.200000000000001</v>
      </c>
      <c r="K16" s="65">
        <v>0.71</v>
      </c>
      <c r="L16" s="40">
        <v>0.79</v>
      </c>
      <c r="M16" s="39">
        <f t="shared" si="1"/>
        <v>11.200000000000001</v>
      </c>
      <c r="N16" s="36" t="s">
        <v>4</v>
      </c>
      <c r="O16" s="37">
        <f t="shared" si="5"/>
        <v>12.16</v>
      </c>
      <c r="P16" s="38">
        <v>0.88</v>
      </c>
      <c r="Q16" s="58">
        <v>0.93</v>
      </c>
      <c r="R16" s="39">
        <f t="shared" si="2"/>
        <v>13.16</v>
      </c>
      <c r="S16" s="36" t="s">
        <v>4</v>
      </c>
      <c r="T16" s="37">
        <f t="shared" si="6"/>
        <v>14</v>
      </c>
      <c r="U16" s="41">
        <v>1</v>
      </c>
    </row>
    <row r="17" spans="1:21" s="42" customFormat="1" ht="15.75">
      <c r="A17" s="43">
        <v>15</v>
      </c>
      <c r="B17" s="43"/>
      <c r="C17" s="44">
        <v>0</v>
      </c>
      <c r="D17" s="45" t="s">
        <v>4</v>
      </c>
      <c r="E17" s="46">
        <f t="shared" si="3"/>
        <v>8</v>
      </c>
      <c r="F17" s="47">
        <v>0.53</v>
      </c>
      <c r="G17" s="59">
        <v>0.6</v>
      </c>
      <c r="H17" s="48">
        <f t="shared" si="0"/>
        <v>9</v>
      </c>
      <c r="I17" s="45" t="s">
        <v>4</v>
      </c>
      <c r="J17" s="46">
        <f t="shared" si="4"/>
        <v>11</v>
      </c>
      <c r="K17" s="66">
        <v>0.73</v>
      </c>
      <c r="L17" s="49">
        <v>0.8</v>
      </c>
      <c r="M17" s="48">
        <f t="shared" si="1"/>
        <v>12</v>
      </c>
      <c r="N17" s="45" t="s">
        <v>4</v>
      </c>
      <c r="O17" s="46">
        <f t="shared" si="5"/>
        <v>13.1</v>
      </c>
      <c r="P17" s="47">
        <v>0.87</v>
      </c>
      <c r="Q17" s="59">
        <v>0.93</v>
      </c>
      <c r="R17" s="48">
        <f t="shared" si="2"/>
        <v>14.1</v>
      </c>
      <c r="S17" s="45" t="s">
        <v>4</v>
      </c>
      <c r="T17" s="46">
        <f t="shared" si="6"/>
        <v>15</v>
      </c>
      <c r="U17" s="50">
        <v>1</v>
      </c>
    </row>
    <row r="18" spans="1:21" s="42" customFormat="1" ht="15.75">
      <c r="A18" s="34">
        <v>16</v>
      </c>
      <c r="B18" s="34"/>
      <c r="C18" s="35">
        <v>0</v>
      </c>
      <c r="D18" s="36" t="s">
        <v>4</v>
      </c>
      <c r="E18" s="37">
        <f t="shared" si="3"/>
        <v>8.6</v>
      </c>
      <c r="F18" s="38">
        <v>0.56000000000000005</v>
      </c>
      <c r="G18" s="58">
        <v>0.63</v>
      </c>
      <c r="H18" s="39">
        <f t="shared" si="0"/>
        <v>9.6</v>
      </c>
      <c r="I18" s="36" t="s">
        <v>4</v>
      </c>
      <c r="J18" s="37">
        <f t="shared" si="4"/>
        <v>11.8</v>
      </c>
      <c r="K18" s="65">
        <v>0.75</v>
      </c>
      <c r="L18" s="40">
        <v>0.81</v>
      </c>
      <c r="M18" s="39">
        <f t="shared" si="1"/>
        <v>12.8</v>
      </c>
      <c r="N18" s="36" t="s">
        <v>4</v>
      </c>
      <c r="O18" s="37">
        <f t="shared" si="5"/>
        <v>14.04</v>
      </c>
      <c r="P18" s="38">
        <v>0.88</v>
      </c>
      <c r="Q18" s="58">
        <v>0.94</v>
      </c>
      <c r="R18" s="39">
        <f t="shared" si="2"/>
        <v>15.04</v>
      </c>
      <c r="S18" s="36" t="s">
        <v>4</v>
      </c>
      <c r="T18" s="37">
        <f t="shared" si="6"/>
        <v>16</v>
      </c>
      <c r="U18" s="41">
        <v>1</v>
      </c>
    </row>
    <row r="19" spans="1:21" s="42" customFormat="1" ht="15.75">
      <c r="A19" s="34">
        <v>17</v>
      </c>
      <c r="B19" s="34"/>
      <c r="C19" s="35">
        <v>0</v>
      </c>
      <c r="D19" s="36" t="s">
        <v>4</v>
      </c>
      <c r="E19" s="37">
        <f t="shared" si="3"/>
        <v>9.1999999999999993</v>
      </c>
      <c r="F19" s="38">
        <v>0.53</v>
      </c>
      <c r="G19" s="58">
        <v>0.59</v>
      </c>
      <c r="H19" s="39">
        <f t="shared" si="0"/>
        <v>10.199999999999999</v>
      </c>
      <c r="I19" s="36" t="s">
        <v>4</v>
      </c>
      <c r="J19" s="37">
        <f t="shared" si="4"/>
        <v>12.600000000000001</v>
      </c>
      <c r="K19" s="65">
        <v>0.76</v>
      </c>
      <c r="L19" s="40">
        <v>0.82</v>
      </c>
      <c r="M19" s="39">
        <f t="shared" si="1"/>
        <v>13.600000000000001</v>
      </c>
      <c r="N19" s="36" t="s">
        <v>4</v>
      </c>
      <c r="O19" s="37">
        <f t="shared" si="5"/>
        <v>14.979999999999999</v>
      </c>
      <c r="P19" s="38">
        <v>0.88</v>
      </c>
      <c r="Q19" s="58">
        <v>0.94</v>
      </c>
      <c r="R19" s="39">
        <f t="shared" si="2"/>
        <v>15.979999999999999</v>
      </c>
      <c r="S19" s="36" t="s">
        <v>4</v>
      </c>
      <c r="T19" s="37">
        <f t="shared" si="6"/>
        <v>17</v>
      </c>
      <c r="U19" s="41">
        <v>1</v>
      </c>
    </row>
    <row r="20" spans="1:21" ht="15.75">
      <c r="A20" s="8">
        <v>18</v>
      </c>
      <c r="B20" s="8"/>
      <c r="C20" s="9">
        <v>0</v>
      </c>
      <c r="D20" s="10" t="s">
        <v>4</v>
      </c>
      <c r="E20" s="11">
        <f t="shared" si="3"/>
        <v>9.7999999999999989</v>
      </c>
      <c r="F20" s="27">
        <v>0.56000000000000005</v>
      </c>
      <c r="G20" s="56">
        <v>0.61</v>
      </c>
      <c r="H20" s="12">
        <f t="shared" si="0"/>
        <v>10.799999999999999</v>
      </c>
      <c r="I20" s="10" t="s">
        <v>4</v>
      </c>
      <c r="J20" s="11">
        <f t="shared" si="4"/>
        <v>13.4</v>
      </c>
      <c r="K20" s="63">
        <v>0.72</v>
      </c>
      <c r="L20" s="29">
        <v>0.78</v>
      </c>
      <c r="M20" s="12">
        <f t="shared" si="1"/>
        <v>14.4</v>
      </c>
      <c r="N20" s="10" t="s">
        <v>4</v>
      </c>
      <c r="O20" s="11">
        <f t="shared" si="5"/>
        <v>15.919999999999998</v>
      </c>
      <c r="P20" s="27">
        <v>0.89</v>
      </c>
      <c r="Q20" s="56">
        <v>0.94</v>
      </c>
      <c r="R20" s="12">
        <f t="shared" si="2"/>
        <v>16.919999999999998</v>
      </c>
      <c r="S20" s="10" t="s">
        <v>4</v>
      </c>
      <c r="T20" s="11">
        <f t="shared" si="6"/>
        <v>18</v>
      </c>
      <c r="U20" s="32">
        <v>1</v>
      </c>
    </row>
    <row r="21" spans="1:21" ht="15.75">
      <c r="A21" s="8">
        <v>19</v>
      </c>
      <c r="B21" s="8"/>
      <c r="C21" s="9">
        <v>0</v>
      </c>
      <c r="D21" s="10" t="s">
        <v>4</v>
      </c>
      <c r="E21" s="11">
        <f t="shared" si="3"/>
        <v>10.4</v>
      </c>
      <c r="F21" s="27">
        <v>0.53</v>
      </c>
      <c r="G21" s="56">
        <v>0.57999999999999996</v>
      </c>
      <c r="H21" s="12">
        <f t="shared" si="0"/>
        <v>11.4</v>
      </c>
      <c r="I21" s="10" t="s">
        <v>4</v>
      </c>
      <c r="J21" s="11">
        <f t="shared" si="4"/>
        <v>14.200000000000001</v>
      </c>
      <c r="K21" s="63">
        <v>0.74</v>
      </c>
      <c r="L21" s="31">
        <v>0.79</v>
      </c>
      <c r="M21" s="12">
        <f t="shared" si="1"/>
        <v>15.200000000000001</v>
      </c>
      <c r="N21" s="10" t="s">
        <v>4</v>
      </c>
      <c r="O21" s="11">
        <f t="shared" si="5"/>
        <v>16.86</v>
      </c>
      <c r="P21" s="27">
        <v>0.89</v>
      </c>
      <c r="Q21" s="56">
        <v>0.95</v>
      </c>
      <c r="R21" s="12">
        <f t="shared" si="2"/>
        <v>17.86</v>
      </c>
      <c r="S21" s="10" t="s">
        <v>4</v>
      </c>
      <c r="T21" s="11">
        <f t="shared" si="6"/>
        <v>19</v>
      </c>
      <c r="U21" s="32">
        <v>1</v>
      </c>
    </row>
    <row r="22" spans="1:21" ht="15.75">
      <c r="A22" s="13">
        <v>20</v>
      </c>
      <c r="B22" s="13"/>
      <c r="C22" s="14">
        <v>0</v>
      </c>
      <c r="D22" s="15" t="s">
        <v>4</v>
      </c>
      <c r="E22" s="16">
        <f t="shared" si="3"/>
        <v>11</v>
      </c>
      <c r="F22" s="28">
        <v>0.55000000000000004</v>
      </c>
      <c r="G22" s="57">
        <v>0.6</v>
      </c>
      <c r="H22" s="17">
        <f t="shared" si="0"/>
        <v>12</v>
      </c>
      <c r="I22" s="15" t="s">
        <v>4</v>
      </c>
      <c r="J22" s="16">
        <f t="shared" si="4"/>
        <v>15</v>
      </c>
      <c r="K22" s="64">
        <v>0.75</v>
      </c>
      <c r="L22" s="30">
        <v>0.8</v>
      </c>
      <c r="M22" s="17">
        <f t="shared" si="1"/>
        <v>16</v>
      </c>
      <c r="N22" s="15" t="s">
        <v>4</v>
      </c>
      <c r="O22" s="16">
        <f t="shared" si="5"/>
        <v>17.799999999999997</v>
      </c>
      <c r="P22" s="28">
        <v>0.9</v>
      </c>
      <c r="Q22" s="57">
        <v>0.95</v>
      </c>
      <c r="R22" s="17">
        <f t="shared" si="2"/>
        <v>18.799999999999997</v>
      </c>
      <c r="S22" s="15" t="s">
        <v>4</v>
      </c>
      <c r="T22" s="16">
        <f t="shared" si="6"/>
        <v>20</v>
      </c>
      <c r="U22" s="33">
        <v>1</v>
      </c>
    </row>
    <row r="23" spans="1:21" s="42" customFormat="1" ht="15.75">
      <c r="A23" s="34">
        <v>21</v>
      </c>
      <c r="B23" s="34"/>
      <c r="C23" s="35">
        <v>0</v>
      </c>
      <c r="D23" s="36" t="s">
        <v>4</v>
      </c>
      <c r="E23" s="37">
        <f t="shared" si="3"/>
        <v>11.6</v>
      </c>
      <c r="F23" s="38">
        <v>0.56999999999999995</v>
      </c>
      <c r="G23" s="58">
        <v>0.62</v>
      </c>
      <c r="H23" s="39">
        <f t="shared" si="0"/>
        <v>12.6</v>
      </c>
      <c r="I23" s="36" t="s">
        <v>4</v>
      </c>
      <c r="J23" s="37">
        <f t="shared" si="4"/>
        <v>15.8</v>
      </c>
      <c r="K23" s="65">
        <v>0.76</v>
      </c>
      <c r="L23" s="40">
        <v>0.81</v>
      </c>
      <c r="M23" s="39">
        <f t="shared" si="1"/>
        <v>16.8</v>
      </c>
      <c r="N23" s="36" t="s">
        <v>4</v>
      </c>
      <c r="O23" s="37">
        <f t="shared" si="5"/>
        <v>18.739999999999998</v>
      </c>
      <c r="P23" s="38">
        <v>0.91</v>
      </c>
      <c r="Q23" s="58">
        <v>0.95</v>
      </c>
      <c r="R23" s="39">
        <f t="shared" si="2"/>
        <v>19.739999999999998</v>
      </c>
      <c r="S23" s="36" t="s">
        <v>4</v>
      </c>
      <c r="T23" s="37">
        <f t="shared" si="6"/>
        <v>21</v>
      </c>
      <c r="U23" s="41">
        <v>1</v>
      </c>
    </row>
    <row r="24" spans="1:21" ht="15.75">
      <c r="A24" s="8">
        <v>22</v>
      </c>
      <c r="B24" s="8"/>
      <c r="C24" s="9">
        <v>0</v>
      </c>
      <c r="D24" s="10" t="s">
        <v>4</v>
      </c>
      <c r="E24" s="11">
        <f t="shared" si="3"/>
        <v>12.2</v>
      </c>
      <c r="F24" s="27">
        <v>0.55000000000000004</v>
      </c>
      <c r="G24" s="56">
        <v>0.59</v>
      </c>
      <c r="H24" s="12">
        <f t="shared" si="0"/>
        <v>13.2</v>
      </c>
      <c r="I24" s="10" t="s">
        <v>4</v>
      </c>
      <c r="J24" s="11">
        <f t="shared" si="4"/>
        <v>16.600000000000001</v>
      </c>
      <c r="K24" s="63">
        <v>0.72</v>
      </c>
      <c r="L24" s="29">
        <v>0.77</v>
      </c>
      <c r="M24" s="12">
        <f t="shared" si="1"/>
        <v>17.600000000000001</v>
      </c>
      <c r="N24" s="10" t="s">
        <v>4</v>
      </c>
      <c r="O24" s="11">
        <f t="shared" si="5"/>
        <v>19.68</v>
      </c>
      <c r="P24" s="27">
        <v>0.91</v>
      </c>
      <c r="Q24" s="56">
        <v>0.96</v>
      </c>
      <c r="R24" s="12">
        <f t="shared" si="2"/>
        <v>20.68</v>
      </c>
      <c r="S24" s="10" t="s">
        <v>4</v>
      </c>
      <c r="T24" s="11">
        <f t="shared" si="6"/>
        <v>22</v>
      </c>
      <c r="U24" s="32">
        <v>1</v>
      </c>
    </row>
    <row r="25" spans="1:21" ht="15.75">
      <c r="A25" s="8">
        <v>23</v>
      </c>
      <c r="B25" s="8"/>
      <c r="C25" s="9">
        <v>0</v>
      </c>
      <c r="D25" s="10" t="s">
        <v>4</v>
      </c>
      <c r="E25" s="11">
        <f t="shared" si="3"/>
        <v>12.799999999999999</v>
      </c>
      <c r="F25" s="27">
        <v>0.56999999999999995</v>
      </c>
      <c r="G25" s="56">
        <v>0.61</v>
      </c>
      <c r="H25" s="12">
        <f t="shared" si="0"/>
        <v>13.799999999999999</v>
      </c>
      <c r="I25" s="10" t="s">
        <v>4</v>
      </c>
      <c r="J25" s="11">
        <f t="shared" si="4"/>
        <v>17.400000000000002</v>
      </c>
      <c r="K25" s="63">
        <v>0.74</v>
      </c>
      <c r="L25" s="29">
        <v>0.78</v>
      </c>
      <c r="M25" s="12">
        <f t="shared" si="1"/>
        <v>18.400000000000002</v>
      </c>
      <c r="N25" s="10" t="s">
        <v>4</v>
      </c>
      <c r="O25" s="11">
        <f t="shared" si="5"/>
        <v>20.619999999999997</v>
      </c>
      <c r="P25" s="27">
        <v>0.91</v>
      </c>
      <c r="Q25" s="56">
        <v>0.96</v>
      </c>
      <c r="R25" s="12">
        <f t="shared" si="2"/>
        <v>21.619999999999997</v>
      </c>
      <c r="S25" s="10" t="s">
        <v>4</v>
      </c>
      <c r="T25" s="11">
        <f t="shared" si="6"/>
        <v>23</v>
      </c>
      <c r="U25" s="32">
        <v>1</v>
      </c>
    </row>
    <row r="26" spans="1:21" ht="15.75">
      <c r="A26" s="8">
        <v>24</v>
      </c>
      <c r="B26" s="8"/>
      <c r="C26" s="9">
        <v>0</v>
      </c>
      <c r="D26" s="10" t="s">
        <v>4</v>
      </c>
      <c r="E26" s="11">
        <f t="shared" si="3"/>
        <v>13.399999999999999</v>
      </c>
      <c r="F26" s="27">
        <v>0.54</v>
      </c>
      <c r="G26" s="56">
        <v>0.57999999999999996</v>
      </c>
      <c r="H26" s="12">
        <f t="shared" si="0"/>
        <v>14.399999999999999</v>
      </c>
      <c r="I26" s="10" t="s">
        <v>4</v>
      </c>
      <c r="J26" s="11">
        <f t="shared" si="4"/>
        <v>18.200000000000003</v>
      </c>
      <c r="K26" s="63">
        <v>0.75</v>
      </c>
      <c r="L26" s="29">
        <v>0.79</v>
      </c>
      <c r="M26" s="12">
        <f t="shared" si="1"/>
        <v>19.200000000000003</v>
      </c>
      <c r="N26" s="10" t="s">
        <v>4</v>
      </c>
      <c r="O26" s="11">
        <f t="shared" si="5"/>
        <v>21.56</v>
      </c>
      <c r="P26" s="27">
        <v>0.92</v>
      </c>
      <c r="Q26" s="56">
        <v>0.96</v>
      </c>
      <c r="R26" s="12">
        <f t="shared" si="2"/>
        <v>22.56</v>
      </c>
      <c r="S26" s="10" t="s">
        <v>4</v>
      </c>
      <c r="T26" s="11">
        <f t="shared" si="6"/>
        <v>24</v>
      </c>
      <c r="U26" s="32">
        <v>1</v>
      </c>
    </row>
    <row r="27" spans="1:21" ht="15.75">
      <c r="A27" s="13">
        <v>25</v>
      </c>
      <c r="B27" s="13"/>
      <c r="C27" s="14">
        <v>0</v>
      </c>
      <c r="D27" s="15" t="s">
        <v>4</v>
      </c>
      <c r="E27" s="16">
        <f t="shared" si="3"/>
        <v>14</v>
      </c>
      <c r="F27" s="28">
        <v>0.56000000000000005</v>
      </c>
      <c r="G27" s="57">
        <v>0.6</v>
      </c>
      <c r="H27" s="17">
        <f t="shared" si="0"/>
        <v>15</v>
      </c>
      <c r="I27" s="15" t="s">
        <v>4</v>
      </c>
      <c r="J27" s="16">
        <f t="shared" si="4"/>
        <v>19</v>
      </c>
      <c r="K27" s="64">
        <v>0.76</v>
      </c>
      <c r="L27" s="30">
        <v>0.8</v>
      </c>
      <c r="M27" s="17">
        <f t="shared" si="1"/>
        <v>20</v>
      </c>
      <c r="N27" s="15" t="s">
        <v>4</v>
      </c>
      <c r="O27" s="16">
        <f t="shared" si="5"/>
        <v>22.5</v>
      </c>
      <c r="P27" s="28">
        <v>0.92</v>
      </c>
      <c r="Q27" s="57">
        <v>0.96</v>
      </c>
      <c r="R27" s="17">
        <f t="shared" si="2"/>
        <v>23.5</v>
      </c>
      <c r="S27" s="15" t="s">
        <v>4</v>
      </c>
      <c r="T27" s="16">
        <f t="shared" si="6"/>
        <v>25</v>
      </c>
      <c r="U27" s="33">
        <v>1</v>
      </c>
    </row>
    <row r="28" spans="1:21" ht="15.75">
      <c r="A28" s="8">
        <v>26</v>
      </c>
      <c r="B28" s="8"/>
      <c r="C28" s="9">
        <v>0</v>
      </c>
      <c r="D28" s="10" t="s">
        <v>4</v>
      </c>
      <c r="E28" s="11">
        <f t="shared" si="3"/>
        <v>14.6</v>
      </c>
      <c r="F28" s="27">
        <v>0.57999999999999996</v>
      </c>
      <c r="G28" s="56">
        <v>0.62</v>
      </c>
      <c r="H28" s="12">
        <f t="shared" si="0"/>
        <v>15.6</v>
      </c>
      <c r="I28" s="10" t="s">
        <v>4</v>
      </c>
      <c r="J28" s="11">
        <f t="shared" si="4"/>
        <v>19.8</v>
      </c>
      <c r="K28" s="63">
        <v>0.77</v>
      </c>
      <c r="L28" s="29">
        <v>0.81</v>
      </c>
      <c r="M28" s="12">
        <f t="shared" si="1"/>
        <v>20.8</v>
      </c>
      <c r="N28" s="10" t="s">
        <v>4</v>
      </c>
      <c r="O28" s="11">
        <f t="shared" si="5"/>
        <v>23.439999999999998</v>
      </c>
      <c r="P28" s="27">
        <v>0.88</v>
      </c>
      <c r="Q28" s="56">
        <v>0.92</v>
      </c>
      <c r="R28" s="12">
        <f t="shared" si="2"/>
        <v>24.439999999999998</v>
      </c>
      <c r="S28" s="10" t="s">
        <v>4</v>
      </c>
      <c r="T28" s="11">
        <f t="shared" si="6"/>
        <v>26</v>
      </c>
      <c r="U28" s="32">
        <v>1</v>
      </c>
    </row>
    <row r="29" spans="1:21" ht="15.75">
      <c r="A29" s="8">
        <v>27</v>
      </c>
      <c r="B29" s="8"/>
      <c r="C29" s="9">
        <v>0</v>
      </c>
      <c r="D29" s="10" t="s">
        <v>4</v>
      </c>
      <c r="E29" s="11">
        <f t="shared" si="3"/>
        <v>15.2</v>
      </c>
      <c r="F29" s="27">
        <v>0.56000000000000005</v>
      </c>
      <c r="G29" s="56">
        <v>0.59</v>
      </c>
      <c r="H29" s="12">
        <f t="shared" ref="H29:H35" si="7">0.6*A29</f>
        <v>16.2</v>
      </c>
      <c r="I29" s="10" t="s">
        <v>4</v>
      </c>
      <c r="J29" s="11">
        <f t="shared" si="4"/>
        <v>20.6</v>
      </c>
      <c r="K29" s="63">
        <v>0.78</v>
      </c>
      <c r="L29" s="29">
        <v>0.81</v>
      </c>
      <c r="M29" s="12">
        <f t="shared" ref="M29:M35" si="8">0.8*A29</f>
        <v>21.6</v>
      </c>
      <c r="N29" s="10" t="s">
        <v>4</v>
      </c>
      <c r="O29" s="11">
        <f t="shared" si="5"/>
        <v>24.38</v>
      </c>
      <c r="P29" s="27">
        <v>0.89</v>
      </c>
      <c r="Q29" s="56">
        <v>0.93</v>
      </c>
      <c r="R29" s="12">
        <f t="shared" ref="R29:R35" si="9">0.94 * (A29)</f>
        <v>25.38</v>
      </c>
      <c r="S29" s="10" t="s">
        <v>4</v>
      </c>
      <c r="T29" s="11">
        <f t="shared" si="6"/>
        <v>27</v>
      </c>
      <c r="U29" s="32">
        <v>1</v>
      </c>
    </row>
    <row r="30" spans="1:21" ht="15.75">
      <c r="A30" s="8">
        <v>28</v>
      </c>
      <c r="B30" s="8"/>
      <c r="C30" s="9">
        <v>0</v>
      </c>
      <c r="D30" s="10" t="s">
        <v>4</v>
      </c>
      <c r="E30" s="11">
        <f t="shared" si="3"/>
        <v>15.8</v>
      </c>
      <c r="F30" s="27">
        <v>0.56999999999999995</v>
      </c>
      <c r="G30" s="56">
        <v>0.61</v>
      </c>
      <c r="H30" s="12">
        <f t="shared" si="7"/>
        <v>16.8</v>
      </c>
      <c r="I30" s="10" t="s">
        <v>4</v>
      </c>
      <c r="J30" s="11">
        <f t="shared" si="4"/>
        <v>21.400000000000002</v>
      </c>
      <c r="K30" s="63">
        <v>0.75</v>
      </c>
      <c r="L30" s="29">
        <v>0.79</v>
      </c>
      <c r="M30" s="12">
        <f t="shared" si="8"/>
        <v>22.400000000000002</v>
      </c>
      <c r="N30" s="10" t="s">
        <v>4</v>
      </c>
      <c r="O30" s="11">
        <f t="shared" si="5"/>
        <v>25.32</v>
      </c>
      <c r="P30" s="27">
        <v>0.89</v>
      </c>
      <c r="Q30" s="56">
        <v>0.93</v>
      </c>
      <c r="R30" s="12">
        <f t="shared" si="9"/>
        <v>26.32</v>
      </c>
      <c r="S30" s="10" t="s">
        <v>4</v>
      </c>
      <c r="T30" s="11">
        <f t="shared" si="6"/>
        <v>28</v>
      </c>
      <c r="U30" s="32">
        <v>1</v>
      </c>
    </row>
    <row r="31" spans="1:21" ht="15.75">
      <c r="A31" s="8">
        <v>29</v>
      </c>
      <c r="B31" s="8"/>
      <c r="C31" s="9">
        <v>0</v>
      </c>
      <c r="D31" s="10" t="s">
        <v>4</v>
      </c>
      <c r="E31" s="11">
        <f t="shared" si="3"/>
        <v>16.399999999999999</v>
      </c>
      <c r="F31" s="27">
        <v>0.55000000000000004</v>
      </c>
      <c r="G31" s="56">
        <v>0.59</v>
      </c>
      <c r="H31" s="12">
        <f t="shared" si="7"/>
        <v>17.399999999999999</v>
      </c>
      <c r="I31" s="10" t="s">
        <v>4</v>
      </c>
      <c r="J31" s="11">
        <f t="shared" si="4"/>
        <v>22.200000000000003</v>
      </c>
      <c r="K31" s="63">
        <v>0.76</v>
      </c>
      <c r="L31" s="29">
        <v>0.79</v>
      </c>
      <c r="M31" s="12">
        <f t="shared" si="8"/>
        <v>23.200000000000003</v>
      </c>
      <c r="N31" s="10" t="s">
        <v>4</v>
      </c>
      <c r="O31" s="11">
        <f t="shared" si="5"/>
        <v>26.259999999999998</v>
      </c>
      <c r="P31" s="27">
        <v>0.9</v>
      </c>
      <c r="Q31" s="56">
        <v>0.93</v>
      </c>
      <c r="R31" s="12">
        <f t="shared" si="9"/>
        <v>27.259999999999998</v>
      </c>
      <c r="S31" s="10" t="s">
        <v>4</v>
      </c>
      <c r="T31" s="11">
        <f t="shared" si="6"/>
        <v>29</v>
      </c>
      <c r="U31" s="32">
        <v>1</v>
      </c>
    </row>
    <row r="32" spans="1:21" s="42" customFormat="1" ht="15.75">
      <c r="A32" s="43">
        <v>30</v>
      </c>
      <c r="B32" s="43"/>
      <c r="C32" s="44">
        <v>0</v>
      </c>
      <c r="D32" s="45" t="s">
        <v>4</v>
      </c>
      <c r="E32" s="46">
        <f t="shared" si="3"/>
        <v>17</v>
      </c>
      <c r="F32" s="47">
        <v>0.56999999999999995</v>
      </c>
      <c r="G32" s="59">
        <v>0.6</v>
      </c>
      <c r="H32" s="48">
        <f t="shared" si="7"/>
        <v>18</v>
      </c>
      <c r="I32" s="45" t="s">
        <v>4</v>
      </c>
      <c r="J32" s="46">
        <f t="shared" si="4"/>
        <v>23</v>
      </c>
      <c r="K32" s="66">
        <v>0.77</v>
      </c>
      <c r="L32" s="49">
        <v>0.8</v>
      </c>
      <c r="M32" s="48">
        <f t="shared" si="8"/>
        <v>24</v>
      </c>
      <c r="N32" s="45" t="s">
        <v>4</v>
      </c>
      <c r="O32" s="46">
        <f t="shared" si="5"/>
        <v>27.2</v>
      </c>
      <c r="P32" s="47">
        <v>0.9</v>
      </c>
      <c r="Q32" s="59">
        <v>0.93</v>
      </c>
      <c r="R32" s="48">
        <f t="shared" si="9"/>
        <v>28.2</v>
      </c>
      <c r="S32" s="45" t="s">
        <v>4</v>
      </c>
      <c r="T32" s="46">
        <f t="shared" si="6"/>
        <v>30</v>
      </c>
      <c r="U32" s="50">
        <v>1</v>
      </c>
    </row>
    <row r="33" spans="1:21" ht="15.75">
      <c r="A33" s="8">
        <v>31</v>
      </c>
      <c r="B33" s="8"/>
      <c r="C33" s="9">
        <v>0</v>
      </c>
      <c r="D33" s="10" t="s">
        <v>4</v>
      </c>
      <c r="E33" s="11">
        <f t="shared" si="3"/>
        <v>17.599999999999998</v>
      </c>
      <c r="F33" s="27">
        <v>0.57999999999999996</v>
      </c>
      <c r="G33" s="56">
        <v>0.61</v>
      </c>
      <c r="H33" s="12">
        <f t="shared" si="7"/>
        <v>18.599999999999998</v>
      </c>
      <c r="I33" s="10" t="s">
        <v>4</v>
      </c>
      <c r="J33" s="11">
        <f t="shared" si="4"/>
        <v>23.8</v>
      </c>
      <c r="K33" s="63">
        <v>0.77</v>
      </c>
      <c r="L33" s="29">
        <v>0.81</v>
      </c>
      <c r="M33" s="12">
        <f t="shared" si="8"/>
        <v>24.8</v>
      </c>
      <c r="N33" s="10" t="s">
        <v>4</v>
      </c>
      <c r="O33" s="11">
        <f t="shared" si="5"/>
        <v>28.139999999999997</v>
      </c>
      <c r="P33" s="27">
        <v>0.9</v>
      </c>
      <c r="Q33" s="56">
        <v>0.94</v>
      </c>
      <c r="R33" s="12">
        <f t="shared" si="9"/>
        <v>29.139999999999997</v>
      </c>
      <c r="S33" s="10" t="s">
        <v>4</v>
      </c>
      <c r="T33" s="11">
        <f t="shared" si="6"/>
        <v>31</v>
      </c>
      <c r="U33" s="32">
        <v>1</v>
      </c>
    </row>
    <row r="34" spans="1:21" ht="15.75">
      <c r="A34" s="8">
        <v>32</v>
      </c>
      <c r="B34" s="8"/>
      <c r="C34" s="9">
        <v>0</v>
      </c>
      <c r="D34" s="10" t="s">
        <v>4</v>
      </c>
      <c r="E34" s="11">
        <f t="shared" si="3"/>
        <v>18.2</v>
      </c>
      <c r="F34" s="27" t="s">
        <v>5</v>
      </c>
      <c r="G34" s="56">
        <v>0.59</v>
      </c>
      <c r="H34" s="12">
        <f t="shared" si="7"/>
        <v>19.2</v>
      </c>
      <c r="I34" s="10" t="s">
        <v>4</v>
      </c>
      <c r="J34" s="11">
        <f t="shared" si="4"/>
        <v>24.6</v>
      </c>
      <c r="K34" s="63">
        <v>0.78</v>
      </c>
      <c r="L34" s="29">
        <v>0.81</v>
      </c>
      <c r="M34" s="12">
        <f t="shared" si="8"/>
        <v>25.6</v>
      </c>
      <c r="N34" s="10" t="s">
        <v>4</v>
      </c>
      <c r="O34" s="11">
        <f t="shared" si="5"/>
        <v>29.08</v>
      </c>
      <c r="P34" s="27">
        <v>0.91</v>
      </c>
      <c r="Q34" s="56">
        <v>0.94</v>
      </c>
      <c r="R34" s="12">
        <f t="shared" si="9"/>
        <v>30.08</v>
      </c>
      <c r="S34" s="10" t="s">
        <v>4</v>
      </c>
      <c r="T34" s="11">
        <f t="shared" si="6"/>
        <v>32</v>
      </c>
      <c r="U34" s="32">
        <v>1</v>
      </c>
    </row>
    <row r="35" spans="1:21" ht="15.75">
      <c r="A35" s="8">
        <v>33</v>
      </c>
      <c r="B35" s="8"/>
      <c r="C35" s="9">
        <v>0</v>
      </c>
      <c r="D35" s="10" t="s">
        <v>4</v>
      </c>
      <c r="E35" s="11">
        <f t="shared" si="3"/>
        <v>18.8</v>
      </c>
      <c r="F35" s="27">
        <v>0.57999999999999996</v>
      </c>
      <c r="G35" s="56">
        <v>0.61</v>
      </c>
      <c r="H35" s="12">
        <f t="shared" si="7"/>
        <v>19.8</v>
      </c>
      <c r="I35" s="10" t="s">
        <v>4</v>
      </c>
      <c r="J35" s="11">
        <f t="shared" si="4"/>
        <v>25.400000000000002</v>
      </c>
      <c r="K35" s="63">
        <v>0.76</v>
      </c>
      <c r="L35" s="29">
        <v>0.79</v>
      </c>
      <c r="M35" s="12">
        <f t="shared" si="8"/>
        <v>26.400000000000002</v>
      </c>
      <c r="N35" s="10" t="s">
        <v>4</v>
      </c>
      <c r="O35" s="11">
        <f t="shared" si="5"/>
        <v>30.02</v>
      </c>
      <c r="P35" s="27">
        <v>0.91</v>
      </c>
      <c r="Q35" s="56">
        <v>0.94</v>
      </c>
      <c r="R35" s="12">
        <f t="shared" si="9"/>
        <v>31.02</v>
      </c>
      <c r="S35" s="10" t="s">
        <v>4</v>
      </c>
      <c r="T35" s="11">
        <f t="shared" si="6"/>
        <v>33</v>
      </c>
      <c r="U35" s="32">
        <v>1</v>
      </c>
    </row>
    <row r="36" spans="1:21" ht="15.75">
      <c r="A36" s="8">
        <v>34</v>
      </c>
      <c r="B36" s="8"/>
      <c r="C36" s="9">
        <v>0</v>
      </c>
      <c r="D36" s="10" t="s">
        <v>4</v>
      </c>
      <c r="E36" s="11">
        <f t="shared" si="3"/>
        <v>19.399999999999999</v>
      </c>
      <c r="F36" s="27">
        <v>0.56000000000000005</v>
      </c>
      <c r="G36" s="56">
        <v>0.59</v>
      </c>
      <c r="H36" s="12">
        <f t="shared" ref="H36:H43" si="10">0.6*A36</f>
        <v>20.399999999999999</v>
      </c>
      <c r="I36" s="10" t="s">
        <v>4</v>
      </c>
      <c r="J36" s="11">
        <f t="shared" si="4"/>
        <v>26.200000000000003</v>
      </c>
      <c r="K36" s="63">
        <v>0.79</v>
      </c>
      <c r="L36" s="29">
        <v>0.79</v>
      </c>
      <c r="M36" s="12">
        <f t="shared" ref="M36:M43" si="11">0.8*A36</f>
        <v>27.200000000000003</v>
      </c>
      <c r="N36" s="10" t="s">
        <v>4</v>
      </c>
      <c r="O36" s="11">
        <f t="shared" si="5"/>
        <v>30.959999999999997</v>
      </c>
      <c r="P36" s="27">
        <v>0.91</v>
      </c>
      <c r="Q36" s="56">
        <v>0.94</v>
      </c>
      <c r="R36" s="12">
        <f t="shared" ref="R36:R43" si="12">0.94 * (A36)</f>
        <v>31.959999999999997</v>
      </c>
      <c r="S36" s="10" t="s">
        <v>4</v>
      </c>
      <c r="T36" s="11">
        <f t="shared" si="6"/>
        <v>34</v>
      </c>
      <c r="U36" s="32">
        <v>1</v>
      </c>
    </row>
    <row r="37" spans="1:21" ht="15.75">
      <c r="A37" s="13">
        <v>35</v>
      </c>
      <c r="B37" s="13"/>
      <c r="C37" s="14">
        <v>0</v>
      </c>
      <c r="D37" s="15" t="s">
        <v>4</v>
      </c>
      <c r="E37" s="16">
        <f t="shared" si="3"/>
        <v>20</v>
      </c>
      <c r="F37" s="28">
        <v>0.56999999999999995</v>
      </c>
      <c r="G37" s="57">
        <v>0.6</v>
      </c>
      <c r="H37" s="17">
        <f t="shared" si="10"/>
        <v>21</v>
      </c>
      <c r="I37" s="15" t="s">
        <v>4</v>
      </c>
      <c r="J37" s="16">
        <f t="shared" si="4"/>
        <v>27</v>
      </c>
      <c r="K37" s="64">
        <v>0.77</v>
      </c>
      <c r="L37" s="30">
        <v>0.8</v>
      </c>
      <c r="M37" s="17">
        <f t="shared" si="11"/>
        <v>28</v>
      </c>
      <c r="N37" s="15" t="s">
        <v>4</v>
      </c>
      <c r="O37" s="16">
        <f t="shared" si="5"/>
        <v>31.9</v>
      </c>
      <c r="P37" s="28">
        <v>0.91</v>
      </c>
      <c r="Q37" s="57">
        <v>0.94</v>
      </c>
      <c r="R37" s="17">
        <f t="shared" si="12"/>
        <v>32.9</v>
      </c>
      <c r="S37" s="15" t="s">
        <v>4</v>
      </c>
      <c r="T37" s="16">
        <f t="shared" si="6"/>
        <v>35</v>
      </c>
      <c r="U37" s="33">
        <v>1</v>
      </c>
    </row>
    <row r="38" spans="1:21" ht="15.75">
      <c r="A38" s="8">
        <v>36</v>
      </c>
      <c r="B38" s="8"/>
      <c r="C38" s="9">
        <v>0</v>
      </c>
      <c r="D38" s="10" t="s">
        <v>4</v>
      </c>
      <c r="E38" s="11">
        <f t="shared" si="3"/>
        <v>20.599999999999998</v>
      </c>
      <c r="F38" s="27">
        <v>0.56000000000000005</v>
      </c>
      <c r="G38" s="56">
        <v>0.61</v>
      </c>
      <c r="H38" s="12">
        <f t="shared" si="10"/>
        <v>21.599999999999998</v>
      </c>
      <c r="I38" s="10" t="s">
        <v>4</v>
      </c>
      <c r="J38" s="11">
        <f t="shared" si="4"/>
        <v>27.8</v>
      </c>
      <c r="K38" s="63">
        <v>0.78</v>
      </c>
      <c r="L38" s="29">
        <v>0.81</v>
      </c>
      <c r="M38" s="12">
        <f t="shared" si="11"/>
        <v>28.8</v>
      </c>
      <c r="N38" s="10" t="s">
        <v>4</v>
      </c>
      <c r="O38" s="11">
        <f t="shared" si="5"/>
        <v>32.839999999999996</v>
      </c>
      <c r="P38" s="27">
        <v>0.92</v>
      </c>
      <c r="Q38" s="56">
        <v>0.94</v>
      </c>
      <c r="R38" s="12">
        <f t="shared" si="12"/>
        <v>33.839999999999996</v>
      </c>
      <c r="S38" s="10" t="s">
        <v>4</v>
      </c>
      <c r="T38" s="11">
        <f t="shared" si="6"/>
        <v>36</v>
      </c>
      <c r="U38" s="32">
        <v>1</v>
      </c>
    </row>
    <row r="39" spans="1:21" ht="15.75">
      <c r="A39" s="8">
        <v>37</v>
      </c>
      <c r="B39" s="8"/>
      <c r="C39" s="9">
        <v>0</v>
      </c>
      <c r="D39" s="10" t="s">
        <v>4</v>
      </c>
      <c r="E39" s="11">
        <f t="shared" si="3"/>
        <v>21.2</v>
      </c>
      <c r="F39" s="27">
        <v>0.56999999999999995</v>
      </c>
      <c r="G39" s="56">
        <v>0.6</v>
      </c>
      <c r="H39" s="12">
        <f t="shared" si="10"/>
        <v>22.2</v>
      </c>
      <c r="I39" s="10" t="s">
        <v>4</v>
      </c>
      <c r="J39" s="11">
        <f t="shared" si="4"/>
        <v>28.6</v>
      </c>
      <c r="K39" s="63">
        <v>0.78</v>
      </c>
      <c r="L39" s="29">
        <v>0.81</v>
      </c>
      <c r="M39" s="12">
        <f t="shared" si="11"/>
        <v>29.6</v>
      </c>
      <c r="N39" s="10" t="s">
        <v>4</v>
      </c>
      <c r="O39" s="11">
        <f t="shared" si="5"/>
        <v>33.78</v>
      </c>
      <c r="P39" s="27">
        <v>0.92</v>
      </c>
      <c r="Q39" s="56">
        <v>0.95</v>
      </c>
      <c r="R39" s="12">
        <f t="shared" si="12"/>
        <v>34.78</v>
      </c>
      <c r="S39" s="10" t="s">
        <v>4</v>
      </c>
      <c r="T39" s="11">
        <f t="shared" si="6"/>
        <v>37</v>
      </c>
      <c r="U39" s="32">
        <v>1</v>
      </c>
    </row>
    <row r="40" spans="1:21" ht="15.75">
      <c r="A40" s="8">
        <v>38</v>
      </c>
      <c r="B40" s="8"/>
      <c r="C40" s="9">
        <v>0</v>
      </c>
      <c r="D40" s="10" t="s">
        <v>4</v>
      </c>
      <c r="E40" s="11">
        <f t="shared" si="3"/>
        <v>21.8</v>
      </c>
      <c r="F40" s="27">
        <v>0.57999999999999996</v>
      </c>
      <c r="G40" s="56">
        <v>0.61</v>
      </c>
      <c r="H40" s="12">
        <f t="shared" si="10"/>
        <v>22.8</v>
      </c>
      <c r="I40" s="10" t="s">
        <v>4</v>
      </c>
      <c r="J40" s="11">
        <f t="shared" si="4"/>
        <v>29.400000000000002</v>
      </c>
      <c r="K40" s="63">
        <v>0.76</v>
      </c>
      <c r="L40" s="29">
        <v>0.79</v>
      </c>
      <c r="M40" s="12">
        <f t="shared" si="11"/>
        <v>30.400000000000002</v>
      </c>
      <c r="N40" s="10" t="s">
        <v>4</v>
      </c>
      <c r="O40" s="11">
        <f t="shared" si="5"/>
        <v>34.72</v>
      </c>
      <c r="P40" s="27">
        <v>0.92</v>
      </c>
      <c r="Q40" s="56">
        <v>0.95</v>
      </c>
      <c r="R40" s="12">
        <f t="shared" si="12"/>
        <v>35.72</v>
      </c>
      <c r="S40" s="10" t="s">
        <v>4</v>
      </c>
      <c r="T40" s="11">
        <f t="shared" si="6"/>
        <v>38</v>
      </c>
      <c r="U40" s="32">
        <v>1</v>
      </c>
    </row>
    <row r="41" spans="1:21" ht="15.75">
      <c r="A41" s="8">
        <v>39</v>
      </c>
      <c r="B41" s="8"/>
      <c r="C41" s="9">
        <v>0</v>
      </c>
      <c r="D41" s="10" t="s">
        <v>4</v>
      </c>
      <c r="E41" s="11">
        <f t="shared" si="3"/>
        <v>22.4</v>
      </c>
      <c r="F41" s="27">
        <v>0.56000000000000005</v>
      </c>
      <c r="G41" s="56">
        <v>0.59</v>
      </c>
      <c r="H41" s="12">
        <f t="shared" si="10"/>
        <v>23.4</v>
      </c>
      <c r="I41" s="10" t="s">
        <v>4</v>
      </c>
      <c r="J41" s="11">
        <f t="shared" si="4"/>
        <v>30.200000000000003</v>
      </c>
      <c r="K41" s="63">
        <v>0.77</v>
      </c>
      <c r="L41" s="29">
        <v>0.8</v>
      </c>
      <c r="M41" s="12">
        <f t="shared" si="11"/>
        <v>31.200000000000003</v>
      </c>
      <c r="N41" s="10" t="s">
        <v>4</v>
      </c>
      <c r="O41" s="11">
        <f t="shared" si="5"/>
        <v>35.659999999999997</v>
      </c>
      <c r="P41" s="27">
        <v>0.92</v>
      </c>
      <c r="Q41" s="56">
        <v>0.95</v>
      </c>
      <c r="R41" s="12">
        <f t="shared" si="12"/>
        <v>36.659999999999997</v>
      </c>
      <c r="S41" s="10" t="s">
        <v>4</v>
      </c>
      <c r="T41" s="11">
        <f t="shared" si="6"/>
        <v>39</v>
      </c>
      <c r="U41" s="32">
        <v>1</v>
      </c>
    </row>
    <row r="42" spans="1:21" ht="15.75">
      <c r="A42" s="13">
        <v>40</v>
      </c>
      <c r="B42" s="13"/>
      <c r="C42" s="14">
        <v>0</v>
      </c>
      <c r="D42" s="15" t="s">
        <v>4</v>
      </c>
      <c r="E42" s="16">
        <f t="shared" si="3"/>
        <v>23</v>
      </c>
      <c r="F42" s="28">
        <v>0.57999999999999996</v>
      </c>
      <c r="G42" s="57">
        <v>0.6</v>
      </c>
      <c r="H42" s="17">
        <f t="shared" si="10"/>
        <v>24</v>
      </c>
      <c r="I42" s="15" t="s">
        <v>4</v>
      </c>
      <c r="J42" s="16">
        <f t="shared" si="4"/>
        <v>31</v>
      </c>
      <c r="K42" s="64">
        <v>0.78</v>
      </c>
      <c r="L42" s="30">
        <v>0.8</v>
      </c>
      <c r="M42" s="17">
        <f t="shared" si="11"/>
        <v>32</v>
      </c>
      <c r="N42" s="15" t="s">
        <v>4</v>
      </c>
      <c r="O42" s="16">
        <f t="shared" si="5"/>
        <v>36.599999999999994</v>
      </c>
      <c r="P42" s="28">
        <v>0.93</v>
      </c>
      <c r="Q42" s="57">
        <v>0.96</v>
      </c>
      <c r="R42" s="17">
        <f t="shared" si="12"/>
        <v>37.599999999999994</v>
      </c>
      <c r="S42" s="15" t="s">
        <v>4</v>
      </c>
      <c r="T42" s="16">
        <f t="shared" si="6"/>
        <v>40</v>
      </c>
      <c r="U42" s="33">
        <v>1</v>
      </c>
    </row>
    <row r="43" spans="1:21" ht="15.75">
      <c r="A43" s="8">
        <v>41</v>
      </c>
      <c r="B43" s="8"/>
      <c r="C43" s="9">
        <v>0</v>
      </c>
      <c r="D43" s="10" t="s">
        <v>4</v>
      </c>
      <c r="E43" s="11">
        <f t="shared" si="3"/>
        <v>23.599999999999998</v>
      </c>
      <c r="F43" s="27">
        <v>0.59</v>
      </c>
      <c r="G43" s="56">
        <v>0.61</v>
      </c>
      <c r="H43" s="12">
        <f t="shared" si="10"/>
        <v>24.599999999999998</v>
      </c>
      <c r="I43" s="10" t="s">
        <v>4</v>
      </c>
      <c r="J43" s="11">
        <f t="shared" si="4"/>
        <v>31.800000000000004</v>
      </c>
      <c r="K43" s="63">
        <v>0.78</v>
      </c>
      <c r="L43" s="29">
        <v>0.8</v>
      </c>
      <c r="M43" s="12">
        <f t="shared" si="11"/>
        <v>32.800000000000004</v>
      </c>
      <c r="N43" s="10" t="s">
        <v>4</v>
      </c>
      <c r="O43" s="11">
        <f t="shared" si="5"/>
        <v>37.54</v>
      </c>
      <c r="P43" s="27">
        <v>0.93</v>
      </c>
      <c r="Q43" s="56">
        <v>0.95</v>
      </c>
      <c r="R43" s="12">
        <f t="shared" si="12"/>
        <v>38.54</v>
      </c>
      <c r="S43" s="10" t="s">
        <v>4</v>
      </c>
      <c r="T43" s="11">
        <f t="shared" si="6"/>
        <v>41</v>
      </c>
      <c r="U43" s="32">
        <v>1</v>
      </c>
    </row>
  </sheetData>
  <phoneticPr fontId="2" type="noConversion"/>
  <pageMargins left="0.37" right="0.16" top="0.41" bottom="0.61" header="0.25" footer="0.35"/>
  <pageSetup orientation="portrait" r:id="rId1"/>
  <headerFooter alignWithMargins="0">
    <oddFooter>&amp;L&amp;Z&amp;F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Everett Public Schools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Lesley Wells</dc:creator>
  <cp:lastModifiedBy>Feller, Terry</cp:lastModifiedBy>
  <cp:lastPrinted>2010-09-21T23:15:32Z</cp:lastPrinted>
  <dcterms:created xsi:type="dcterms:W3CDTF">2004-11-22T20:59:48Z</dcterms:created>
  <dcterms:modified xsi:type="dcterms:W3CDTF">2010-09-22T21:12:03Z</dcterms:modified>
</cp:coreProperties>
</file>